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決算書" sheetId="1" r:id="rId1"/>
    <sheet name="貸借" sheetId="2" r:id="rId2"/>
    <sheet name="資金" sheetId="3" r:id="rId3"/>
    <sheet name="事業" sheetId="4" r:id="rId4"/>
  </sheets>
  <definedNames>
    <definedName name="_xlnm.Print_Area" localSheetId="2">'資金'!$A$1:$E$46</definedName>
    <definedName name="_xlnm.Print_Area" localSheetId="3">'事業'!$A$1:$D$49</definedName>
    <definedName name="_xlnm.Print_Area" localSheetId="1">'貸借'!$A$1:$I$18</definedName>
  </definedNames>
  <calcPr fullCalcOnLoad="1"/>
</workbook>
</file>

<file path=xl/sharedStrings.xml><?xml version="1.0" encoding="utf-8"?>
<sst xmlns="http://schemas.openxmlformats.org/spreadsheetml/2006/main" count="138" uniqueCount="131">
  <si>
    <t>収入</t>
  </si>
  <si>
    <t>事業活動収入計</t>
  </si>
  <si>
    <t>支出</t>
  </si>
  <si>
    <t>事業活動支出計</t>
  </si>
  <si>
    <t>収入</t>
  </si>
  <si>
    <t>支　出</t>
  </si>
  <si>
    <t>支出</t>
  </si>
  <si>
    <t>資　金　収　支　計　算　書</t>
  </si>
  <si>
    <t>施設整備等による収支</t>
  </si>
  <si>
    <t>施設整備等収入計</t>
  </si>
  <si>
    <t>施設整備等支出計</t>
  </si>
  <si>
    <t>施設整備等資金収支差額</t>
  </si>
  <si>
    <t>当期資金収支差額合計</t>
  </si>
  <si>
    <t>前期末支払資金残高</t>
  </si>
  <si>
    <t>前期末支払資金取崩額</t>
  </si>
  <si>
    <t>当期末支払資金残高</t>
  </si>
  <si>
    <t>年　度　決　算　報　告</t>
  </si>
  <si>
    <t>貸　借　対　照　表</t>
  </si>
  <si>
    <t>年3月31日現在</t>
  </si>
  <si>
    <t>科　目　名</t>
  </si>
  <si>
    <t>金　額</t>
  </si>
  <si>
    <t>【資産の部】</t>
  </si>
  <si>
    <t>【負債の部】</t>
  </si>
  <si>
    <t>流動資産</t>
  </si>
  <si>
    <t>流動負債</t>
  </si>
  <si>
    <t>固定資産</t>
  </si>
  <si>
    <t>固定負債</t>
  </si>
  <si>
    <t>基本財産</t>
  </si>
  <si>
    <t>負債の部合計</t>
  </si>
  <si>
    <t>その他の固定資産</t>
  </si>
  <si>
    <t>【純資産の部】</t>
  </si>
  <si>
    <t>基本金</t>
  </si>
  <si>
    <t>国庫補助金等特別積立金</t>
  </si>
  <si>
    <t>その他の積立金</t>
  </si>
  <si>
    <t>純資産の部合計</t>
  </si>
  <si>
    <t>資産の部合計</t>
  </si>
  <si>
    <t>負債及び純資産の部合計</t>
  </si>
  <si>
    <t>次期繰越活動増減差額</t>
  </si>
  <si>
    <t>（うち当期活動増減差額）</t>
  </si>
  <si>
    <t>事業活動による収支</t>
  </si>
  <si>
    <t>事業活動資金収支差額</t>
  </si>
  <si>
    <t>その他の活動による収支</t>
  </si>
  <si>
    <t>その他の活動収入計</t>
  </si>
  <si>
    <t>その他の活動支出計</t>
  </si>
  <si>
    <t>その他の活動資金収支差額</t>
  </si>
  <si>
    <t>サービス活動増減の部</t>
  </si>
  <si>
    <t>サービス活動外増減の部</t>
  </si>
  <si>
    <t>サービス活動収益計</t>
  </si>
  <si>
    <t>収益</t>
  </si>
  <si>
    <t>費用</t>
  </si>
  <si>
    <t>収益</t>
  </si>
  <si>
    <t>費用</t>
  </si>
  <si>
    <t>サービス活動外収益計</t>
  </si>
  <si>
    <t>サービス活動外費用計</t>
  </si>
  <si>
    <t>サービス活動費用計</t>
  </si>
  <si>
    <t>事業活動増減差額</t>
  </si>
  <si>
    <t>サービス活動外増減差額</t>
  </si>
  <si>
    <t>経常増減差額</t>
  </si>
  <si>
    <t>特別増減の部</t>
  </si>
  <si>
    <t>特別収益計</t>
  </si>
  <si>
    <t>特別費用計</t>
  </si>
  <si>
    <t>特別増減差額</t>
  </si>
  <si>
    <t>当期活動増減差額</t>
  </si>
  <si>
    <t>繰越活動増減差額の部</t>
  </si>
  <si>
    <t>前期繰越活動増減差額</t>
  </si>
  <si>
    <t>当期末繰越活動増減差額</t>
  </si>
  <si>
    <t>事　業　活　動　計　算　書</t>
  </si>
  <si>
    <t>社会福祉法人成田山福祉財団　</t>
  </si>
  <si>
    <t>2017</t>
  </si>
  <si>
    <t>(自)2017年4月1日　(至)2018年3月31日</t>
  </si>
  <si>
    <t xml:space="preserve">  児童福祉事業収入</t>
  </si>
  <si>
    <t xml:space="preserve">  借入金利息補助金収入</t>
  </si>
  <si>
    <t xml:space="preserve">  経常経費寄附金収入</t>
  </si>
  <si>
    <t xml:space="preserve">  受取利息配当金収入</t>
  </si>
  <si>
    <t xml:space="preserve">  その他の収入</t>
  </si>
  <si>
    <t xml:space="preserve">  流動資産評価益等による資金増加額</t>
  </si>
  <si>
    <t xml:space="preserve">  人件費支出</t>
  </si>
  <si>
    <t xml:space="preserve">  事業費支出</t>
  </si>
  <si>
    <t xml:space="preserve">  事務費支出</t>
  </si>
  <si>
    <t xml:space="preserve">  利用者負担軽減額</t>
  </si>
  <si>
    <t xml:space="preserve">  支払利息支出</t>
  </si>
  <si>
    <t xml:space="preserve">  その他の支出</t>
  </si>
  <si>
    <t xml:space="preserve">  流動資産評価損等による資金減少額</t>
  </si>
  <si>
    <t xml:space="preserve">  施設整備等補助金収入</t>
  </si>
  <si>
    <t xml:space="preserve">  施設整備等寄附金収入</t>
  </si>
  <si>
    <t xml:space="preserve">  設備資金借入金収入</t>
  </si>
  <si>
    <t xml:space="preserve">  固定資産売却収入</t>
  </si>
  <si>
    <t xml:space="preserve">  その他の施設整備等による収入</t>
  </si>
  <si>
    <t xml:space="preserve">  固定資産取得支出</t>
  </si>
  <si>
    <t xml:space="preserve">  ファイナンス・リース債務の返済支出</t>
  </si>
  <si>
    <t xml:space="preserve">  その他の施設整備等による支出</t>
  </si>
  <si>
    <t xml:space="preserve">  長期運営資金借入金元金償還寄附金収入</t>
  </si>
  <si>
    <t xml:space="preserve">  投資有価証券売却収入</t>
  </si>
  <si>
    <t xml:space="preserve">  積立資産取崩収入</t>
  </si>
  <si>
    <t xml:space="preserve">  その他の活動による収入</t>
  </si>
  <si>
    <t xml:space="preserve">  投資有価証券取得支出</t>
  </si>
  <si>
    <t xml:space="preserve">  積立資産支出</t>
  </si>
  <si>
    <t xml:space="preserve">  その他の活動による支出</t>
  </si>
  <si>
    <t xml:space="preserve">  児童福祉事業収益</t>
  </si>
  <si>
    <t xml:space="preserve">  経常経費寄附金収益</t>
  </si>
  <si>
    <t xml:space="preserve">  その他の収益</t>
  </si>
  <si>
    <t xml:space="preserve">  人件費</t>
  </si>
  <si>
    <t xml:space="preserve">  事業費</t>
  </si>
  <si>
    <t xml:space="preserve">  事務費</t>
  </si>
  <si>
    <t xml:space="preserve">  利用者負担軽減額</t>
  </si>
  <si>
    <t xml:space="preserve">  減価償却費</t>
  </si>
  <si>
    <t xml:space="preserve">  国庫補助金等特別積立金取崩額</t>
  </si>
  <si>
    <t xml:space="preserve">  徴収不能額</t>
  </si>
  <si>
    <t xml:space="preserve">  徴収不能引当金繰入</t>
  </si>
  <si>
    <t xml:space="preserve">  その他の費用</t>
  </si>
  <si>
    <t xml:space="preserve">  借入金利息補助金収益</t>
  </si>
  <si>
    <t xml:space="preserve">  受取利息配当金収益</t>
  </si>
  <si>
    <t xml:space="preserve">  その他のサービス活動外収益</t>
  </si>
  <si>
    <t xml:space="preserve">  支払利息</t>
  </si>
  <si>
    <t xml:space="preserve">  有価証券評価損</t>
  </si>
  <si>
    <t xml:space="preserve">  有価証券売却損</t>
  </si>
  <si>
    <t xml:space="preserve">  投資有価証券評価損</t>
  </si>
  <si>
    <t xml:space="preserve">  投資有価証券売却損</t>
  </si>
  <si>
    <t xml:space="preserve">  その他のサービス活動外費用</t>
  </si>
  <si>
    <t xml:space="preserve">  施設整備等補助金収益</t>
  </si>
  <si>
    <t xml:space="preserve">  施設整備等寄附金収益</t>
  </si>
  <si>
    <t xml:space="preserve">  固定資産売却益</t>
  </si>
  <si>
    <t xml:space="preserve">  その他の特別収益</t>
  </si>
  <si>
    <t xml:space="preserve">  基本金組入額</t>
  </si>
  <si>
    <t xml:space="preserve">  資産評価損</t>
  </si>
  <si>
    <t xml:space="preserve">  固定資産売却損・処分損</t>
  </si>
  <si>
    <t xml:space="preserve">  国庫補助金等特別積立金取崩額(除却等)</t>
  </si>
  <si>
    <t xml:space="preserve">  国庫補助金等特別積立金積立額</t>
  </si>
  <si>
    <t xml:space="preserve">  その他の特別損失</t>
  </si>
  <si>
    <t xml:space="preserve">  その他の積立金取崩額(15)</t>
  </si>
  <si>
    <t xml:space="preserve">  その他の積立金積立額(16)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</si>
</sst>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38" fontId="3" fillId="0" borderId="0" xfId="48" applyFont="1" applyAlignment="1">
      <alignment vertical="center"/>
    </xf>
    <xf numFmtId="49" fontId="2" fillId="0" borderId="0" xfId="48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3" fillId="0" borderId="17" xfId="0" applyFont="1" applyBorder="1" applyAlignment="1" quotePrefix="1">
      <alignment horizontal="center" vertical="center" textRotation="255"/>
    </xf>
    <xf numFmtId="0" fontId="3" fillId="0" borderId="14" xfId="0" applyFont="1" applyBorder="1" applyAlignment="1" quotePrefix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52">
      <selection activeCell="N28" sqref="N28"/>
    </sheetView>
  </sheetViews>
  <sheetFormatPr defaultColWidth="9.00390625" defaultRowHeight="13.5"/>
  <cols>
    <col min="12" max="12" width="9.75390625" style="0" customWidth="1"/>
  </cols>
  <sheetData/>
  <sheetProtection/>
  <printOptions/>
  <pageMargins left="0.56" right="0.39" top="0.33" bottom="0.36" header="0.24" footer="0.2"/>
  <pageSetup fitToHeight="1" fitToWidth="1" horizontalDpi="300" verticalDpi="3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6">
      <selection activeCell="K8" sqref="K8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19" customWidth="1"/>
    <col min="5" max="5" width="6.75390625" style="2" customWidth="1"/>
    <col min="6" max="7" width="3.375" style="2" customWidth="1"/>
    <col min="8" max="8" width="26.25390625" style="2" customWidth="1"/>
    <col min="9" max="9" width="18.00390625" style="2" customWidth="1"/>
    <col min="10" max="16384" width="9.00390625" style="2" customWidth="1"/>
  </cols>
  <sheetData>
    <row r="1" spans="4:5" ht="19.5" customHeight="1">
      <c r="D1" s="20" t="s">
        <v>68</v>
      </c>
      <c r="E1" s="21" t="s">
        <v>16</v>
      </c>
    </row>
    <row r="2" spans="8:9" ht="13.5">
      <c r="H2" s="2" t="s">
        <v>67</v>
      </c>
      <c r="I2" s="22"/>
    </row>
    <row r="3" spans="1:9" ht="18.75" customHeight="1">
      <c r="A3" s="34" t="s">
        <v>17</v>
      </c>
      <c r="B3" s="34"/>
      <c r="C3" s="34"/>
      <c r="D3" s="34"/>
      <c r="E3" s="34"/>
      <c r="F3" s="34"/>
      <c r="G3" s="34"/>
      <c r="H3" s="34"/>
      <c r="I3" s="34"/>
    </row>
    <row r="4" spans="1:9" ht="18.75" customHeight="1">
      <c r="A4" s="23"/>
      <c r="B4" s="24"/>
      <c r="C4" s="24"/>
      <c r="D4" s="24"/>
      <c r="E4" s="24"/>
      <c r="F4" s="24"/>
      <c r="G4" s="24"/>
      <c r="H4" s="24">
        <v>2018</v>
      </c>
      <c r="I4" s="25" t="s">
        <v>18</v>
      </c>
    </row>
    <row r="5" spans="1:9" ht="18.75" customHeight="1">
      <c r="A5" s="35" t="s">
        <v>19</v>
      </c>
      <c r="B5" s="36"/>
      <c r="C5" s="36"/>
      <c r="D5" s="27" t="s">
        <v>20</v>
      </c>
      <c r="E5" s="26"/>
      <c r="F5" s="35" t="s">
        <v>19</v>
      </c>
      <c r="G5" s="36"/>
      <c r="H5" s="36"/>
      <c r="I5" s="28" t="s">
        <v>20</v>
      </c>
    </row>
    <row r="6" spans="1:9" ht="18.75" customHeight="1">
      <c r="A6" s="7" t="s">
        <v>21</v>
      </c>
      <c r="B6" s="9"/>
      <c r="C6" s="9"/>
      <c r="D6" s="8"/>
      <c r="E6" s="7"/>
      <c r="F6" s="7" t="s">
        <v>22</v>
      </c>
      <c r="G6" s="9"/>
      <c r="H6" s="9"/>
      <c r="I6" s="10"/>
    </row>
    <row r="7" spans="1:9" ht="18.75" customHeight="1">
      <c r="A7" s="29"/>
      <c r="B7" s="5" t="s">
        <v>23</v>
      </c>
      <c r="C7" s="5"/>
      <c r="D7" s="6">
        <v>63577489</v>
      </c>
      <c r="E7" s="30"/>
      <c r="F7" s="29"/>
      <c r="G7" s="5" t="s">
        <v>24</v>
      </c>
      <c r="H7" s="5"/>
      <c r="I7" s="6">
        <v>3218008</v>
      </c>
    </row>
    <row r="8" spans="1:9" ht="18.75" customHeight="1">
      <c r="A8" s="29"/>
      <c r="B8" s="5" t="s">
        <v>25</v>
      </c>
      <c r="C8" s="5"/>
      <c r="D8" s="6">
        <v>645641504</v>
      </c>
      <c r="E8" s="30"/>
      <c r="F8" s="29"/>
      <c r="G8" s="5" t="s">
        <v>26</v>
      </c>
      <c r="H8" s="5"/>
      <c r="I8" s="6">
        <v>13999184</v>
      </c>
    </row>
    <row r="9" spans="1:9" ht="18.75" customHeight="1">
      <c r="A9" s="29"/>
      <c r="B9" s="5"/>
      <c r="C9" s="5" t="s">
        <v>27</v>
      </c>
      <c r="D9" s="6">
        <v>522906250</v>
      </c>
      <c r="E9" s="30"/>
      <c r="F9" s="7" t="s">
        <v>28</v>
      </c>
      <c r="G9" s="9"/>
      <c r="H9" s="9"/>
      <c r="I9" s="8">
        <f>SUM(I7:I8)</f>
        <v>17217192</v>
      </c>
    </row>
    <row r="10" spans="1:9" ht="18.75" customHeight="1">
      <c r="A10" s="29"/>
      <c r="B10" s="5"/>
      <c r="C10" s="5" t="s">
        <v>29</v>
      </c>
      <c r="D10" s="6">
        <v>122735254</v>
      </c>
      <c r="E10" s="30"/>
      <c r="F10" s="7" t="s">
        <v>30</v>
      </c>
      <c r="G10" s="9"/>
      <c r="H10" s="9"/>
      <c r="I10" s="8"/>
    </row>
    <row r="11" spans="1:9" ht="18.75" customHeight="1">
      <c r="A11" s="29"/>
      <c r="B11" s="5"/>
      <c r="C11" s="5"/>
      <c r="D11" s="6"/>
      <c r="E11" s="30"/>
      <c r="F11" s="29"/>
      <c r="G11" s="5" t="s">
        <v>31</v>
      </c>
      <c r="H11" s="5"/>
      <c r="I11" s="6">
        <v>1060462494</v>
      </c>
    </row>
    <row r="12" spans="1:9" ht="18.75" customHeight="1">
      <c r="A12" s="29"/>
      <c r="B12" s="5"/>
      <c r="C12" s="5"/>
      <c r="D12" s="6"/>
      <c r="E12" s="30"/>
      <c r="F12" s="29"/>
      <c r="G12" s="5" t="s">
        <v>32</v>
      </c>
      <c r="H12" s="5"/>
      <c r="I12" s="6">
        <v>23074518</v>
      </c>
    </row>
    <row r="13" spans="1:9" ht="18.75" customHeight="1">
      <c r="A13" s="29"/>
      <c r="B13" s="5"/>
      <c r="C13" s="5"/>
      <c r="D13" s="6"/>
      <c r="E13" s="30"/>
      <c r="F13" s="29"/>
      <c r="G13" s="5" t="s">
        <v>33</v>
      </c>
      <c r="H13" s="5"/>
      <c r="I13" s="6">
        <v>97000000</v>
      </c>
    </row>
    <row r="14" spans="1:9" ht="18.75" customHeight="1">
      <c r="A14" s="29"/>
      <c r="B14" s="5"/>
      <c r="C14" s="5"/>
      <c r="D14" s="6"/>
      <c r="E14" s="30"/>
      <c r="F14" s="29"/>
      <c r="G14" s="5" t="s">
        <v>37</v>
      </c>
      <c r="H14" s="5"/>
      <c r="I14" s="6">
        <v>-488535211</v>
      </c>
    </row>
    <row r="15" spans="1:9" ht="18.75" customHeight="1">
      <c r="A15" s="29"/>
      <c r="B15" s="5"/>
      <c r="C15" s="5"/>
      <c r="D15" s="6"/>
      <c r="E15" s="30"/>
      <c r="F15" s="29"/>
      <c r="G15" s="5" t="s">
        <v>38</v>
      </c>
      <c r="H15" s="5"/>
      <c r="I15" s="6">
        <v>-9633616</v>
      </c>
    </row>
    <row r="16" spans="1:9" ht="18.75" customHeight="1">
      <c r="A16" s="29"/>
      <c r="B16" s="5"/>
      <c r="C16" s="5"/>
      <c r="D16" s="6"/>
      <c r="E16" s="29"/>
      <c r="F16" s="7" t="s">
        <v>34</v>
      </c>
      <c r="G16" s="9"/>
      <c r="H16" s="9"/>
      <c r="I16" s="8">
        <f>SUM(I11:I14)</f>
        <v>692001801</v>
      </c>
    </row>
    <row r="17" spans="1:9" ht="18.75" customHeight="1">
      <c r="A17" s="7" t="s">
        <v>35</v>
      </c>
      <c r="B17" s="9"/>
      <c r="C17" s="9"/>
      <c r="D17" s="8">
        <f>D7+D8</f>
        <v>709218993</v>
      </c>
      <c r="E17" s="31"/>
      <c r="F17" s="7" t="s">
        <v>36</v>
      </c>
      <c r="G17" s="9"/>
      <c r="H17" s="9"/>
      <c r="I17" s="8">
        <f>I9+I16</f>
        <v>709218993</v>
      </c>
    </row>
    <row r="18" ht="18.75" customHeight="1"/>
  </sheetData>
  <sheetProtection/>
  <mergeCells count="3">
    <mergeCell ref="A3:I3"/>
    <mergeCell ref="A5:C5"/>
    <mergeCell ref="F5:H5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0">
      <selection activeCell="G13" sqref="G13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19" customWidth="1"/>
    <col min="5" max="5" width="7.50390625" style="2" customWidth="1"/>
    <col min="6" max="16384" width="9.00390625" style="2" customWidth="1"/>
  </cols>
  <sheetData>
    <row r="1" spans="1:5" ht="15" customHeight="1">
      <c r="A1" s="34" t="s">
        <v>7</v>
      </c>
      <c r="B1" s="34"/>
      <c r="C1" s="34"/>
      <c r="D1" s="34"/>
      <c r="E1" s="1"/>
    </row>
    <row r="2" spans="1:5" ht="15" customHeight="1">
      <c r="A2" s="37" t="s">
        <v>69</v>
      </c>
      <c r="B2" s="37"/>
      <c r="C2" s="37"/>
      <c r="D2" s="37"/>
      <c r="E2" s="12"/>
    </row>
    <row r="3" spans="1:4" ht="15" customHeight="1">
      <c r="A3" s="44" t="s">
        <v>39</v>
      </c>
      <c r="B3" s="47" t="s">
        <v>0</v>
      </c>
      <c r="C3" s="29" t="s">
        <v>70</v>
      </c>
      <c r="D3" s="6">
        <v>199208480</v>
      </c>
    </row>
    <row r="4" spans="1:4" ht="15" customHeight="1">
      <c r="A4" s="44"/>
      <c r="B4" s="47"/>
      <c r="C4" s="32" t="s">
        <v>71</v>
      </c>
      <c r="D4" s="6">
        <v>0</v>
      </c>
    </row>
    <row r="5" spans="1:4" ht="15" customHeight="1">
      <c r="A5" s="44"/>
      <c r="B5" s="47"/>
      <c r="C5" s="32" t="s">
        <v>72</v>
      </c>
      <c r="D5" s="6">
        <v>31450000</v>
      </c>
    </row>
    <row r="6" spans="1:4" ht="15" customHeight="1">
      <c r="A6" s="44"/>
      <c r="B6" s="47"/>
      <c r="C6" s="32" t="s">
        <v>73</v>
      </c>
      <c r="D6" s="6">
        <v>7142</v>
      </c>
    </row>
    <row r="7" spans="1:4" ht="15" customHeight="1">
      <c r="A7" s="44"/>
      <c r="B7" s="47"/>
      <c r="C7" s="32" t="s">
        <v>74</v>
      </c>
      <c r="D7" s="6">
        <v>1883228</v>
      </c>
    </row>
    <row r="8" spans="1:4" ht="15" customHeight="1">
      <c r="A8" s="45"/>
      <c r="B8" s="38"/>
      <c r="C8" s="32" t="s">
        <v>75</v>
      </c>
      <c r="D8" s="6">
        <v>0</v>
      </c>
    </row>
    <row r="9" spans="1:4" ht="15" customHeight="1">
      <c r="A9" s="45"/>
      <c r="B9" s="38"/>
      <c r="C9" s="7" t="s">
        <v>1</v>
      </c>
      <c r="D9" s="8">
        <f>SUM(D3:D8)</f>
        <v>232548850</v>
      </c>
    </row>
    <row r="10" spans="1:4" ht="15" customHeight="1">
      <c r="A10" s="45"/>
      <c r="B10" s="48" t="s">
        <v>2</v>
      </c>
      <c r="C10" s="29" t="s">
        <v>76</v>
      </c>
      <c r="D10" s="6">
        <v>190483598</v>
      </c>
    </row>
    <row r="11" spans="1:4" ht="15" customHeight="1">
      <c r="A11" s="45"/>
      <c r="B11" s="48"/>
      <c r="C11" s="32" t="s">
        <v>77</v>
      </c>
      <c r="D11" s="6">
        <v>36091789</v>
      </c>
    </row>
    <row r="12" spans="1:4" ht="15" customHeight="1">
      <c r="A12" s="45"/>
      <c r="B12" s="48"/>
      <c r="C12" s="32" t="s">
        <v>78</v>
      </c>
      <c r="D12" s="6">
        <v>15853983</v>
      </c>
    </row>
    <row r="13" spans="1:4" ht="15" customHeight="1">
      <c r="A13" s="45"/>
      <c r="B13" s="48"/>
      <c r="C13" s="32" t="s">
        <v>79</v>
      </c>
      <c r="D13" s="6">
        <v>0</v>
      </c>
    </row>
    <row r="14" spans="1:4" ht="15" customHeight="1">
      <c r="A14" s="45"/>
      <c r="B14" s="48"/>
      <c r="C14" s="32" t="s">
        <v>80</v>
      </c>
      <c r="D14" s="6">
        <v>0</v>
      </c>
    </row>
    <row r="15" spans="1:4" ht="15" customHeight="1">
      <c r="A15" s="45"/>
      <c r="B15" s="48"/>
      <c r="C15" s="32" t="s">
        <v>81</v>
      </c>
      <c r="D15" s="6">
        <v>3371433</v>
      </c>
    </row>
    <row r="16" spans="1:4" ht="15" customHeight="1">
      <c r="A16" s="45"/>
      <c r="B16" s="38"/>
      <c r="C16" s="32" t="s">
        <v>82</v>
      </c>
      <c r="D16" s="6">
        <v>0</v>
      </c>
    </row>
    <row r="17" spans="1:4" ht="15" customHeight="1">
      <c r="A17" s="45"/>
      <c r="B17" s="38"/>
      <c r="C17" s="7" t="s">
        <v>3</v>
      </c>
      <c r="D17" s="8">
        <f>SUM(D10:D16)</f>
        <v>245800803</v>
      </c>
    </row>
    <row r="18" spans="1:4" ht="15" customHeight="1">
      <c r="A18" s="45"/>
      <c r="B18" s="10" t="s">
        <v>40</v>
      </c>
      <c r="C18" s="9"/>
      <c r="D18" s="8">
        <f>D9-D17</f>
        <v>-13251953</v>
      </c>
    </row>
    <row r="19" spans="1:4" ht="15" customHeight="1">
      <c r="A19" s="46" t="s">
        <v>8</v>
      </c>
      <c r="B19" s="41" t="s">
        <v>4</v>
      </c>
      <c r="C19" s="29" t="s">
        <v>83</v>
      </c>
      <c r="D19" s="6">
        <v>0</v>
      </c>
    </row>
    <row r="20" spans="1:4" ht="15" customHeight="1">
      <c r="A20" s="46"/>
      <c r="B20" s="41"/>
      <c r="C20" s="32" t="s">
        <v>84</v>
      </c>
      <c r="D20" s="6">
        <v>0</v>
      </c>
    </row>
    <row r="21" spans="1:4" ht="15" customHeight="1">
      <c r="A21" s="46"/>
      <c r="B21" s="41"/>
      <c r="C21" s="32" t="s">
        <v>85</v>
      </c>
      <c r="D21" s="6">
        <v>0</v>
      </c>
    </row>
    <row r="22" spans="1:4" ht="15" customHeight="1">
      <c r="A22" s="46"/>
      <c r="B22" s="41"/>
      <c r="C22" s="32" t="s">
        <v>86</v>
      </c>
      <c r="D22" s="6">
        <v>0</v>
      </c>
    </row>
    <row r="23" spans="1:4" ht="15" customHeight="1">
      <c r="A23" s="46"/>
      <c r="B23" s="38"/>
      <c r="C23" s="32" t="s">
        <v>87</v>
      </c>
      <c r="D23" s="6">
        <v>0</v>
      </c>
    </row>
    <row r="24" spans="1:4" ht="15" customHeight="1">
      <c r="A24" s="46"/>
      <c r="B24" s="38"/>
      <c r="C24" s="7" t="s">
        <v>9</v>
      </c>
      <c r="D24" s="8">
        <f>SUM(D19:D23)</f>
        <v>0</v>
      </c>
    </row>
    <row r="25" spans="1:4" ht="15" customHeight="1">
      <c r="A25" s="46"/>
      <c r="B25" s="38" t="s">
        <v>6</v>
      </c>
      <c r="C25" s="29" t="s">
        <v>88</v>
      </c>
      <c r="D25" s="6">
        <v>4073208</v>
      </c>
    </row>
    <row r="26" spans="1:4" ht="15" customHeight="1">
      <c r="A26" s="46"/>
      <c r="B26" s="38"/>
      <c r="C26" s="32" t="s">
        <v>89</v>
      </c>
      <c r="D26" s="6">
        <v>0</v>
      </c>
    </row>
    <row r="27" spans="1:4" ht="15" customHeight="1">
      <c r="A27" s="46"/>
      <c r="B27" s="38"/>
      <c r="C27" s="32" t="s">
        <v>90</v>
      </c>
      <c r="D27" s="6">
        <v>0</v>
      </c>
    </row>
    <row r="28" spans="1:4" ht="15" customHeight="1">
      <c r="A28" s="46"/>
      <c r="B28" s="38"/>
      <c r="C28" s="7" t="s">
        <v>10</v>
      </c>
      <c r="D28" s="8">
        <f>SUM(D25:D27)</f>
        <v>4073208</v>
      </c>
    </row>
    <row r="29" spans="1:4" ht="15" customHeight="1">
      <c r="A29" s="46"/>
      <c r="B29" s="10" t="s">
        <v>11</v>
      </c>
      <c r="C29" s="9"/>
      <c r="D29" s="8">
        <f>D24-D28</f>
        <v>-4073208</v>
      </c>
    </row>
    <row r="30" spans="1:4" ht="15" customHeight="1">
      <c r="A30" s="42" t="s">
        <v>41</v>
      </c>
      <c r="B30" s="41" t="s">
        <v>4</v>
      </c>
      <c r="C30" s="29" t="s">
        <v>91</v>
      </c>
      <c r="D30" s="6">
        <v>0</v>
      </c>
    </row>
    <row r="31" spans="1:4" ht="15" customHeight="1">
      <c r="A31" s="43"/>
      <c r="B31" s="41"/>
      <c r="C31" s="32" t="s">
        <v>92</v>
      </c>
      <c r="D31" s="6">
        <v>0</v>
      </c>
    </row>
    <row r="32" spans="1:4" ht="15" customHeight="1">
      <c r="A32" s="43"/>
      <c r="B32" s="41"/>
      <c r="C32" s="32" t="s">
        <v>93</v>
      </c>
      <c r="D32" s="6">
        <v>27897902</v>
      </c>
    </row>
    <row r="33" spans="1:4" ht="15" customHeight="1">
      <c r="A33" s="43"/>
      <c r="B33" s="38"/>
      <c r="C33" s="32" t="s">
        <v>94</v>
      </c>
      <c r="D33" s="6">
        <v>0</v>
      </c>
    </row>
    <row r="34" spans="1:4" ht="15" customHeight="1">
      <c r="A34" s="43"/>
      <c r="B34" s="38"/>
      <c r="C34" s="7" t="s">
        <v>42</v>
      </c>
      <c r="D34" s="8">
        <f>SUM(D30:D33)</f>
        <v>27897902</v>
      </c>
    </row>
    <row r="35" spans="1:4" ht="15" customHeight="1">
      <c r="A35" s="43"/>
      <c r="B35" s="39" t="s">
        <v>5</v>
      </c>
      <c r="C35" s="29" t="s">
        <v>95</v>
      </c>
      <c r="D35" s="6">
        <v>0</v>
      </c>
    </row>
    <row r="36" spans="1:4" ht="15" customHeight="1">
      <c r="A36" s="43"/>
      <c r="B36" s="40"/>
      <c r="C36" s="32" t="s">
        <v>96</v>
      </c>
      <c r="D36" s="6">
        <v>11000000</v>
      </c>
    </row>
    <row r="37" spans="1:4" ht="15" customHeight="1">
      <c r="A37" s="43"/>
      <c r="B37" s="40"/>
      <c r="C37" s="32" t="s">
        <v>97</v>
      </c>
      <c r="D37" s="6">
        <v>0</v>
      </c>
    </row>
    <row r="38" spans="1:4" ht="15" customHeight="1">
      <c r="A38" s="43"/>
      <c r="B38" s="41"/>
      <c r="C38" s="7" t="s">
        <v>43</v>
      </c>
      <c r="D38" s="8">
        <f>SUM(D35:D37)</f>
        <v>11000000</v>
      </c>
    </row>
    <row r="39" spans="1:4" ht="15" customHeight="1">
      <c r="A39" s="44"/>
      <c r="B39" s="10" t="s">
        <v>44</v>
      </c>
      <c r="C39" s="13"/>
      <c r="D39" s="8">
        <f>D34-D38</f>
        <v>16897902</v>
      </c>
    </row>
    <row r="40" spans="1:4" ht="15" customHeight="1">
      <c r="A40" s="14" t="s">
        <v>12</v>
      </c>
      <c r="B40" s="15"/>
      <c r="C40" s="15"/>
      <c r="D40" s="16">
        <f>D18+D29+D39</f>
        <v>-427259</v>
      </c>
    </row>
    <row r="41" spans="1:4" ht="15" customHeight="1">
      <c r="A41" s="14" t="s">
        <v>13</v>
      </c>
      <c r="B41" s="15"/>
      <c r="C41" s="13"/>
      <c r="D41" s="16">
        <v>60786740</v>
      </c>
    </row>
    <row r="42" spans="1:4" ht="15" customHeight="1" hidden="1">
      <c r="A42" s="33" t="s">
        <v>14</v>
      </c>
      <c r="B42" s="15"/>
      <c r="C42" s="9"/>
      <c r="D42" s="8"/>
    </row>
    <row r="43" spans="1:4" ht="15" customHeight="1">
      <c r="A43" s="17" t="s">
        <v>15</v>
      </c>
      <c r="B43" s="18"/>
      <c r="C43" s="18"/>
      <c r="D43" s="16">
        <f>D40+D41-D42</f>
        <v>60359481</v>
      </c>
    </row>
    <row r="44" ht="18.75" customHeight="1"/>
    <row r="45" ht="18.75" customHeight="1"/>
    <row r="46" ht="18.75" customHeight="1"/>
  </sheetData>
  <sheetProtection/>
  <mergeCells count="11">
    <mergeCell ref="B19:B24"/>
    <mergeCell ref="A1:D1"/>
    <mergeCell ref="A2:D2"/>
    <mergeCell ref="B25:B28"/>
    <mergeCell ref="B35:B38"/>
    <mergeCell ref="A30:A39"/>
    <mergeCell ref="B30:B34"/>
    <mergeCell ref="A3:A18"/>
    <mergeCell ref="A19:A29"/>
    <mergeCell ref="B3:B9"/>
    <mergeCell ref="B10:B17"/>
  </mergeCells>
  <printOptions horizontalCentered="1" verticalCentered="1"/>
  <pageMargins left="0" right="0" top="0.3937007874015748" bottom="0" header="0" footer="0"/>
  <pageSetup fitToHeight="1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F31" sqref="F31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2" customWidth="1"/>
    <col min="5" max="16384" width="9.00390625" style="2" customWidth="1"/>
  </cols>
  <sheetData>
    <row r="1" spans="1:4" ht="15" customHeight="1">
      <c r="A1" s="34" t="s">
        <v>66</v>
      </c>
      <c r="B1" s="34"/>
      <c r="C1" s="34"/>
      <c r="D1" s="34"/>
    </row>
    <row r="2" spans="1:4" ht="15" customHeight="1">
      <c r="A2" s="37" t="s">
        <v>69</v>
      </c>
      <c r="B2" s="37"/>
      <c r="C2" s="37"/>
      <c r="D2" s="37"/>
    </row>
    <row r="3" spans="1:4" ht="15" customHeight="1">
      <c r="A3" s="49" t="s">
        <v>45</v>
      </c>
      <c r="B3" s="47" t="s">
        <v>48</v>
      </c>
      <c r="C3" s="29" t="s">
        <v>98</v>
      </c>
      <c r="D3" s="6">
        <v>199208480</v>
      </c>
    </row>
    <row r="4" spans="1:4" ht="15" customHeight="1">
      <c r="A4" s="49"/>
      <c r="B4" s="47"/>
      <c r="C4" s="29" t="s">
        <v>99</v>
      </c>
      <c r="D4" s="6">
        <v>31450000</v>
      </c>
    </row>
    <row r="5" spans="1:4" ht="15" customHeight="1">
      <c r="A5" s="49"/>
      <c r="B5" s="38"/>
      <c r="C5" s="29" t="s">
        <v>100</v>
      </c>
      <c r="D5" s="6">
        <v>0</v>
      </c>
    </row>
    <row r="6" spans="1:4" ht="15" customHeight="1">
      <c r="A6" s="49"/>
      <c r="B6" s="38"/>
      <c r="C6" s="7" t="s">
        <v>47</v>
      </c>
      <c r="D6" s="8">
        <f>SUM(D3:D5)</f>
        <v>230658480</v>
      </c>
    </row>
    <row r="7" spans="1:4" ht="15" customHeight="1">
      <c r="A7" s="49"/>
      <c r="B7" s="48" t="s">
        <v>49</v>
      </c>
      <c r="C7" s="29" t="s">
        <v>101</v>
      </c>
      <c r="D7" s="6">
        <v>173585696</v>
      </c>
    </row>
    <row r="8" spans="1:4" ht="15" customHeight="1">
      <c r="A8" s="49"/>
      <c r="B8" s="48"/>
      <c r="C8" s="29" t="s">
        <v>102</v>
      </c>
      <c r="D8" s="6">
        <v>36091789</v>
      </c>
    </row>
    <row r="9" spans="1:4" ht="15" customHeight="1">
      <c r="A9" s="49"/>
      <c r="B9" s="48"/>
      <c r="C9" s="29" t="s">
        <v>103</v>
      </c>
      <c r="D9" s="6">
        <v>15853983</v>
      </c>
    </row>
    <row r="10" spans="1:4" ht="15" customHeight="1">
      <c r="A10" s="49"/>
      <c r="B10" s="48"/>
      <c r="C10" s="29" t="s">
        <v>104</v>
      </c>
      <c r="D10" s="6">
        <v>0</v>
      </c>
    </row>
    <row r="11" spans="1:4" ht="15" customHeight="1">
      <c r="A11" s="49"/>
      <c r="B11" s="48"/>
      <c r="C11" s="29" t="s">
        <v>105</v>
      </c>
      <c r="D11" s="6">
        <v>18799766</v>
      </c>
    </row>
    <row r="12" spans="1:4" ht="15" customHeight="1">
      <c r="A12" s="49"/>
      <c r="B12" s="48"/>
      <c r="C12" s="29" t="s">
        <v>106</v>
      </c>
      <c r="D12" s="6">
        <v>-2044019</v>
      </c>
    </row>
    <row r="13" spans="1:4" ht="15" customHeight="1">
      <c r="A13" s="49"/>
      <c r="B13" s="48"/>
      <c r="C13" s="29" t="s">
        <v>107</v>
      </c>
      <c r="D13" s="6">
        <v>0</v>
      </c>
    </row>
    <row r="14" spans="1:4" ht="15" customHeight="1">
      <c r="A14" s="49"/>
      <c r="B14" s="48"/>
      <c r="C14" s="29" t="s">
        <v>108</v>
      </c>
      <c r="D14" s="6">
        <v>0</v>
      </c>
    </row>
    <row r="15" spans="1:4" ht="15" customHeight="1">
      <c r="A15" s="49"/>
      <c r="B15" s="38"/>
      <c r="C15" s="29" t="s">
        <v>109</v>
      </c>
      <c r="D15" s="6">
        <v>0</v>
      </c>
    </row>
    <row r="16" spans="1:4" ht="15" customHeight="1">
      <c r="A16" s="49"/>
      <c r="B16" s="39"/>
      <c r="C16" s="7" t="s">
        <v>54</v>
      </c>
      <c r="D16" s="8">
        <f>SUM(D7:D15)</f>
        <v>242287215</v>
      </c>
    </row>
    <row r="17" spans="1:4" ht="15" customHeight="1">
      <c r="A17" s="50"/>
      <c r="B17" s="7" t="s">
        <v>55</v>
      </c>
      <c r="C17" s="9"/>
      <c r="D17" s="8">
        <f>D6-D16</f>
        <v>-11628735</v>
      </c>
    </row>
    <row r="18" spans="1:4" ht="15" customHeight="1">
      <c r="A18" s="42" t="s">
        <v>46</v>
      </c>
      <c r="B18" s="38" t="s">
        <v>50</v>
      </c>
      <c r="C18" s="3" t="s">
        <v>110</v>
      </c>
      <c r="D18" s="4">
        <v>0</v>
      </c>
    </row>
    <row r="19" spans="1:4" ht="15" customHeight="1">
      <c r="A19" s="43"/>
      <c r="B19" s="38"/>
      <c r="C19" s="5" t="s">
        <v>111</v>
      </c>
      <c r="D19" s="6">
        <v>7142</v>
      </c>
    </row>
    <row r="20" spans="1:4" ht="15" customHeight="1">
      <c r="A20" s="43"/>
      <c r="B20" s="38"/>
      <c r="C20" s="5" t="s">
        <v>112</v>
      </c>
      <c r="D20" s="6">
        <v>1883228</v>
      </c>
    </row>
    <row r="21" spans="1:4" ht="15" customHeight="1">
      <c r="A21" s="43"/>
      <c r="B21" s="38"/>
      <c r="C21" s="7" t="s">
        <v>52</v>
      </c>
      <c r="D21" s="8">
        <f>SUM(D18:D20)</f>
        <v>1890370</v>
      </c>
    </row>
    <row r="22" spans="1:4" ht="15" customHeight="1">
      <c r="A22" s="43"/>
      <c r="B22" s="39" t="s">
        <v>51</v>
      </c>
      <c r="C22" s="29" t="s">
        <v>113</v>
      </c>
      <c r="D22" s="6">
        <v>0</v>
      </c>
    </row>
    <row r="23" spans="1:4" ht="15" customHeight="1">
      <c r="A23" s="43"/>
      <c r="B23" s="40"/>
      <c r="C23" s="29" t="s">
        <v>114</v>
      </c>
      <c r="D23" s="6">
        <v>0</v>
      </c>
    </row>
    <row r="24" spans="1:4" ht="15" customHeight="1">
      <c r="A24" s="43"/>
      <c r="B24" s="40"/>
      <c r="C24" s="29" t="s">
        <v>115</v>
      </c>
      <c r="D24" s="6">
        <v>0</v>
      </c>
    </row>
    <row r="25" spans="1:4" ht="15" customHeight="1">
      <c r="A25" s="43"/>
      <c r="B25" s="40"/>
      <c r="C25" s="29" t="s">
        <v>116</v>
      </c>
      <c r="D25" s="6">
        <v>0</v>
      </c>
    </row>
    <row r="26" spans="1:4" ht="15" customHeight="1">
      <c r="A26" s="43"/>
      <c r="B26" s="40"/>
      <c r="C26" s="29" t="s">
        <v>117</v>
      </c>
      <c r="D26" s="6">
        <v>0</v>
      </c>
    </row>
    <row r="27" spans="1:4" ht="15" customHeight="1">
      <c r="A27" s="43"/>
      <c r="B27" s="40"/>
      <c r="C27" s="29" t="s">
        <v>118</v>
      </c>
      <c r="D27" s="6">
        <v>3371433</v>
      </c>
    </row>
    <row r="28" spans="1:4" ht="15" customHeight="1">
      <c r="A28" s="43"/>
      <c r="B28" s="41"/>
      <c r="C28" s="7" t="s">
        <v>53</v>
      </c>
      <c r="D28" s="8">
        <f>SUM(D22:D27)</f>
        <v>3371433</v>
      </c>
    </row>
    <row r="29" spans="1:4" ht="15" customHeight="1">
      <c r="A29" s="44"/>
      <c r="B29" s="7" t="s">
        <v>56</v>
      </c>
      <c r="C29" s="9"/>
      <c r="D29" s="8">
        <f>D21-D28</f>
        <v>-1481063</v>
      </c>
    </row>
    <row r="30" spans="1:4" ht="15" customHeight="1">
      <c r="A30" s="7" t="s">
        <v>57</v>
      </c>
      <c r="B30" s="9"/>
      <c r="C30" s="9"/>
      <c r="D30" s="8">
        <f>D17+D29</f>
        <v>-13109798</v>
      </c>
    </row>
    <row r="31" spans="1:4" ht="15" customHeight="1">
      <c r="A31" s="43" t="s">
        <v>58</v>
      </c>
      <c r="B31" s="41" t="s">
        <v>50</v>
      </c>
      <c r="C31" s="32" t="s">
        <v>119</v>
      </c>
      <c r="D31" s="32">
        <v>0</v>
      </c>
    </row>
    <row r="32" spans="1:4" ht="15" customHeight="1">
      <c r="A32" s="43"/>
      <c r="B32" s="41"/>
      <c r="C32" s="32" t="s">
        <v>120</v>
      </c>
      <c r="D32" s="32">
        <v>0</v>
      </c>
    </row>
    <row r="33" spans="1:4" ht="15" customHeight="1">
      <c r="A33" s="43"/>
      <c r="B33" s="41"/>
      <c r="C33" s="32" t="s">
        <v>121</v>
      </c>
      <c r="D33" s="32">
        <v>0</v>
      </c>
    </row>
    <row r="34" spans="1:4" ht="15" customHeight="1">
      <c r="A34" s="43"/>
      <c r="B34" s="38"/>
      <c r="C34" s="32" t="s">
        <v>122</v>
      </c>
      <c r="D34" s="32">
        <v>0</v>
      </c>
    </row>
    <row r="35" spans="1:4" ht="15" customHeight="1">
      <c r="A35" s="43"/>
      <c r="B35" s="38"/>
      <c r="C35" s="7" t="s">
        <v>59</v>
      </c>
      <c r="D35" s="8">
        <f>SUM(D31:D34)</f>
        <v>0</v>
      </c>
    </row>
    <row r="36" spans="1:4" ht="15" customHeight="1">
      <c r="A36" s="43"/>
      <c r="B36" s="38" t="s">
        <v>51</v>
      </c>
      <c r="C36" s="29" t="s">
        <v>123</v>
      </c>
      <c r="D36" s="6">
        <v>0</v>
      </c>
    </row>
    <row r="37" spans="1:4" ht="15" customHeight="1">
      <c r="A37" s="43"/>
      <c r="B37" s="38"/>
      <c r="C37" s="29" t="s">
        <v>124</v>
      </c>
      <c r="D37" s="6">
        <v>0</v>
      </c>
    </row>
    <row r="38" spans="1:4" ht="15" customHeight="1">
      <c r="A38" s="43"/>
      <c r="B38" s="38"/>
      <c r="C38" s="29" t="s">
        <v>125</v>
      </c>
      <c r="D38" s="6">
        <v>1</v>
      </c>
    </row>
    <row r="39" spans="1:4" ht="15" customHeight="1">
      <c r="A39" s="43"/>
      <c r="B39" s="38"/>
      <c r="C39" s="29" t="s">
        <v>126</v>
      </c>
      <c r="D39" s="6">
        <v>0</v>
      </c>
    </row>
    <row r="40" spans="1:4" ht="15" customHeight="1">
      <c r="A40" s="43"/>
      <c r="B40" s="38"/>
      <c r="C40" s="29" t="s">
        <v>127</v>
      </c>
      <c r="D40" s="6">
        <v>0</v>
      </c>
    </row>
    <row r="41" spans="1:4" ht="15" customHeight="1">
      <c r="A41" s="43"/>
      <c r="B41" s="38"/>
      <c r="C41" s="29" t="s">
        <v>128</v>
      </c>
      <c r="D41" s="6">
        <v>-3476183</v>
      </c>
    </row>
    <row r="42" spans="1:4" ht="15" customHeight="1">
      <c r="A42" s="43"/>
      <c r="B42" s="39"/>
      <c r="C42" s="7" t="s">
        <v>60</v>
      </c>
      <c r="D42" s="8">
        <f>SUM(D36:D41)</f>
        <v>-3476182</v>
      </c>
    </row>
    <row r="43" spans="1:4" ht="15" customHeight="1">
      <c r="A43" s="44"/>
      <c r="B43" s="7" t="s">
        <v>61</v>
      </c>
      <c r="C43" s="9"/>
      <c r="D43" s="8">
        <f>D35-D42</f>
        <v>3476182</v>
      </c>
    </row>
    <row r="44" spans="1:4" ht="15" customHeight="1">
      <c r="A44" s="7" t="s">
        <v>62</v>
      </c>
      <c r="C44" s="9"/>
      <c r="D44" s="8">
        <f>D30+D43</f>
        <v>-9633616</v>
      </c>
    </row>
    <row r="45" spans="1:4" ht="15" customHeight="1">
      <c r="A45" s="51" t="s">
        <v>63</v>
      </c>
      <c r="B45" s="7" t="s">
        <v>64</v>
      </c>
      <c r="C45" s="3"/>
      <c r="D45" s="8">
        <v>-478901595</v>
      </c>
    </row>
    <row r="46" spans="1:4" ht="15" customHeight="1">
      <c r="A46" s="52"/>
      <c r="B46" s="7" t="s">
        <v>65</v>
      </c>
      <c r="C46" s="11"/>
      <c r="D46" s="8">
        <f>SUM(D44:D45)</f>
        <v>-488535211</v>
      </c>
    </row>
    <row r="47" spans="1:4" ht="15" customHeight="1">
      <c r="A47" s="52"/>
      <c r="B47" s="54" t="s">
        <v>129</v>
      </c>
      <c r="C47" s="55"/>
      <c r="D47" s="6">
        <v>0</v>
      </c>
    </row>
    <row r="48" spans="1:4" ht="15" customHeight="1">
      <c r="A48" s="52"/>
      <c r="B48" s="54" t="s">
        <v>130</v>
      </c>
      <c r="C48" s="55"/>
      <c r="D48" s="6">
        <v>0</v>
      </c>
    </row>
    <row r="49" spans="1:4" ht="15" customHeight="1">
      <c r="A49" s="53"/>
      <c r="B49" s="7" t="s">
        <v>37</v>
      </c>
      <c r="C49" s="9"/>
      <c r="D49" s="8">
        <v>-488535211</v>
      </c>
    </row>
  </sheetData>
  <sheetProtection/>
  <mergeCells count="14">
    <mergeCell ref="A31:A43"/>
    <mergeCell ref="A45:A49"/>
    <mergeCell ref="B47:C47"/>
    <mergeCell ref="B48:C48"/>
    <mergeCell ref="B31:B35"/>
    <mergeCell ref="B36:B42"/>
    <mergeCell ref="A1:D1"/>
    <mergeCell ref="A2:D2"/>
    <mergeCell ref="B3:B6"/>
    <mergeCell ref="B7:B16"/>
    <mergeCell ref="B18:B21"/>
    <mergeCell ref="A3:A17"/>
    <mergeCell ref="A18:A29"/>
    <mergeCell ref="B22:B28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hime_xp</dc:creator>
  <cp:keywords/>
  <dc:description/>
  <cp:lastModifiedBy>PCUser</cp:lastModifiedBy>
  <cp:lastPrinted>2008-03-12T03:39:19Z</cp:lastPrinted>
  <dcterms:created xsi:type="dcterms:W3CDTF">2008-03-12T03:22:11Z</dcterms:created>
  <dcterms:modified xsi:type="dcterms:W3CDTF">2018-06-09T06:19:50Z</dcterms:modified>
  <cp:category/>
  <cp:version/>
  <cp:contentType/>
  <cp:contentStatus/>
</cp:coreProperties>
</file>